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8 Administration\3 Procurement\Procurement\2021\42 - PRO358LAD-2021 - Provision &amp; installation of audiovisual equipment for the UfM premises\1 Expediente de licitacion de Suministros\"/>
    </mc:Choice>
  </mc:AlternateContent>
  <xr:revisionPtr revIDLastSave="0" documentId="13_ncr:1_{BE8E0038-3560-4B68-8E91-6EFD5D39870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inancial offer" sheetId="12" r:id="rId1"/>
  </sheets>
  <definedNames>
    <definedName name="_Toc42488099" localSheetId="0">'Financial offer'!$A$3</definedName>
    <definedName name="_xlnm.Print_Area" localSheetId="0">'Financial offer'!$A$1:$E$69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12" l="1"/>
  <c r="E14" i="12"/>
  <c r="E15" i="12"/>
  <c r="E16" i="12"/>
  <c r="E17" i="12"/>
  <c r="E18" i="12"/>
  <c r="E19" i="12"/>
  <c r="E21" i="12"/>
  <c r="E22" i="12"/>
  <c r="E23" i="12"/>
  <c r="E24" i="12"/>
  <c r="E25" i="12"/>
  <c r="E26" i="12"/>
  <c r="E27" i="12"/>
  <c r="E28" i="12"/>
  <c r="E29" i="12"/>
  <c r="E30" i="12"/>
  <c r="E31" i="12"/>
  <c r="E33" i="12"/>
  <c r="E34" i="12"/>
  <c r="E35" i="12"/>
  <c r="E36" i="12"/>
  <c r="E38" i="12"/>
  <c r="E39" i="12"/>
  <c r="E40" i="12"/>
  <c r="E41" i="12"/>
  <c r="E42" i="12"/>
  <c r="E43" i="12"/>
  <c r="E44" i="12"/>
  <c r="E45" i="12"/>
  <c r="E46" i="12"/>
  <c r="E47" i="12"/>
  <c r="E48" i="12"/>
  <c r="E49" i="12"/>
  <c r="E50" i="12"/>
  <c r="E52" i="12"/>
  <c r="E53" i="12"/>
  <c r="E54" i="12"/>
  <c r="E55" i="12"/>
  <c r="E56" i="12"/>
  <c r="E58" i="12"/>
  <c r="E59" i="12"/>
  <c r="E60" i="12"/>
  <c r="E62" i="12"/>
  <c r="A53" i="12"/>
  <c r="A54" i="12"/>
  <c r="A55" i="12"/>
  <c r="A56" i="12"/>
  <c r="A39" i="12"/>
  <c r="A40" i="12"/>
  <c r="A41" i="12"/>
  <c r="A42" i="12"/>
  <c r="A43" i="12"/>
  <c r="A44" i="12"/>
  <c r="A45" i="12"/>
  <c r="A46" i="12"/>
  <c r="A47" i="12"/>
  <c r="A48" i="12"/>
  <c r="A49" i="12"/>
  <c r="A34" i="12"/>
  <c r="A35" i="12"/>
  <c r="A36" i="12"/>
  <c r="A22" i="12"/>
  <c r="A23" i="12"/>
  <c r="A24" i="12"/>
  <c r="A25" i="12"/>
  <c r="A26" i="12"/>
  <c r="A27" i="12"/>
  <c r="A28" i="12"/>
  <c r="A29" i="12"/>
  <c r="A30" i="12"/>
  <c r="A31" i="12"/>
</calcChain>
</file>

<file path=xl/sharedStrings.xml><?xml version="1.0" encoding="utf-8"?>
<sst xmlns="http://schemas.openxmlformats.org/spreadsheetml/2006/main" count="89" uniqueCount="77">
  <si>
    <t>1</t>
  </si>
  <si>
    <t>- BANQUETING ROOM -</t>
  </si>
  <si>
    <t>SISTEMA DE SONIDO</t>
  </si>
  <si>
    <t>SISTEMA DE VÍDEO</t>
  </si>
  <si>
    <t>SISTEMA DE CONTROL</t>
  </si>
  <si>
    <t>4</t>
  </si>
  <si>
    <t>6</t>
  </si>
  <si>
    <t>Material para rack tal como bandejas ventiladores, bases corriente…etc.</t>
  </si>
  <si>
    <t>Material auxiliar y de instalación.</t>
  </si>
  <si>
    <t>CABLEADO Y AUXILIARES</t>
  </si>
  <si>
    <t>Soporte de suelo tipo TOTEM,  para videocámaras centrales.</t>
  </si>
  <si>
    <t>Patch de pared con 2 XLR de sonido, 2 HDMI in/out.</t>
  </si>
  <si>
    <t>Canal metálica de media luna para poder ocultación de cableado.</t>
  </si>
  <si>
    <t>2</t>
  </si>
  <si>
    <t>3</t>
  </si>
  <si>
    <t>5</t>
  </si>
  <si>
    <t>Soporte de suelo tipo pedestal en acero color negro para altavoces y sistema infrarojos. Para vaso de 35mm, altura variable de 110 a 181 cm, carga maxima 30 Kg. Base cuadrada de 55x55cm de peso 13,5Kg / KONIK&amp;MEYER KM-26735 o similar</t>
  </si>
  <si>
    <t>Amplificador de 4 canales 4x 300W, 4 entradas balanceadas. Entrada Bose AmpLink para conexión sencilla de audio digital desde DSPs compatibles. Modo Auto-standby para ahorro de energía / BOSE POWERSPACE P4300A o similar</t>
  </si>
  <si>
    <t>Matriz de control digital con DSP programable de 12 entradas y 8 salidas. Permite protocolo digital DANTE con 64x64 canales de audio / BOSE® ControlSpaceTM EX-1280C o similar</t>
  </si>
  <si>
    <t>Distribuidor de prensa monofónico de 1 entrada y 10 salidas en formato XLR. Indicado para señales de línea. Incluye rack de transporte / FONESTAR
FDT-110F o similar</t>
  </si>
  <si>
    <t>Licencia de Bosch para conttrol de microfonia sistema DCM / Licencia de Bosch LBD418/00E o similar</t>
  </si>
  <si>
    <t>7</t>
  </si>
  <si>
    <t>Monitor profesional 24/7 de 100" 4K ultra HDR 3840 x 2160 píxeles. LED de iluminación directa. Dimensiones 2260x1297mm. Peso 88,9Kg. Luminosidad 600cd/m2 / SONY BRAVIA FW-100BZ40J o similar</t>
  </si>
  <si>
    <t>Soporte de suelo motorizado con un estable diseño, perfecto para displays de gran tamaño o monitores táctiles desde 46" hasta 120 Kg de peso. Permite ajustar la altura con una variación  de 500 mm para un acceso completo a funciones táctiles a la mayoría de usuarios / SMS FMT031001 o similar</t>
  </si>
  <si>
    <t>Matriz de HDMI 8x8 4K60 4:2:0 con Embeber/Desembebedor de Audio. Gestión Avanzada de EDID por Entrada. Máx. Transferencia de Datos: 8.91Gbps (2.97Gbps por canal gráfico) / KRAMER VS-88UHDA o similar</t>
  </si>
  <si>
    <t>Conjunto emisor y recpetor de extensión de cable HDMI a través de cable estructurado de 70m. Resolución 4K / CRESTRON HD-101-C-E o similar</t>
  </si>
  <si>
    <t>Cámara PTZ con resolución FullHD n CMOS Exmor™ de 1/2,8". Objetivo de zoom óptico de 10x/digital de 12x. Controlable remotamente / AVER PTZ310 o similar</t>
  </si>
  <si>
    <t>Controlador genérico para videocámaras PTZ de alta precisión con joystick de hasta 7 cámaras. Permite grabación de hasta 16 posiciones / UVECAM CONTROL o similar</t>
  </si>
  <si>
    <t>Capturadora de vídeo HDMI MAGEWELL FullHD para ordenador / MAGEWELL USB 3.0 o similar</t>
  </si>
  <si>
    <t>Monitor profesional de 55" con resolución 4K. Controlable remotamente con sistema CRESTRON / SAMSUNG QB55R o similar</t>
  </si>
  <si>
    <t>Soporte de suelo con ruedas para monitor profesional. Color negro / SMS FH MT o similar</t>
  </si>
  <si>
    <t>Distribuidor de señal HDMI 4K60HZ 4:4:4. Una entrada ocho salidas / CRESTRON HD-DA8-4KZ-E o similar</t>
  </si>
  <si>
    <t>Procesador de control serie 4 para gestión integral de domótica / CRESTRON CP4 o similar</t>
  </si>
  <si>
    <t>Panel de control táctil de sobremesa programable a medida / CRESTRON TS-770-B-S o similar</t>
  </si>
  <si>
    <t>Switch Gigabit con 16 bocas POE+ hasta 190W. No gestionable / NETGEAR GS324P o similar</t>
  </si>
  <si>
    <t>Enrutador inalámbrico conmutador de 4 puertos
GigE 802.11a/b/g/n/ac/ax. Doble banda / NETGEAR Nighthawk AX5 RAX43</t>
  </si>
  <si>
    <t>Bobina 100m cable de altavoz profesional 2x2,5 apantallado / Cable de altavoz  SPC-525CA o similar</t>
  </si>
  <si>
    <t>Cable microfonico High Performance 2 x 0,50mm2, diametro 6,4mm. Bobina 100m o similar</t>
  </si>
  <si>
    <t>Bobina cable Cat.6 FTP. Cable Bajo en Humos, libre de Halógenos y CPR / FTP Cat.6 CCA  o similar</t>
  </si>
  <si>
    <t>Cable HDMI Óptico Activo para la transmisión de señales hasta 4K@60HZ (4:2:0), 4K@30Hz (4:4:4) / Cable HDMI Óptico Activo Alta Velocidad KRAMER 20m o similar</t>
  </si>
  <si>
    <t>Cable HDMI profesional 4K@60Hz 10m / Cableado HDMI KRAMER 10m o similar</t>
  </si>
  <si>
    <t>Cable HDMI profesional 4K@60Hz 3m / Cableado HDMI KRAMER 3m o similar</t>
  </si>
  <si>
    <t>Cable HDMI profesional 4K@60Hz 3m / Cableado HDMI KRAMER 1m</t>
  </si>
  <si>
    <t>SPR832 Armario Rack de 32 Unidades. 800mm de profundidad. Incluye puerta con llave. Ruedas incluidas / CAYMON RACK 32U o similar</t>
  </si>
  <si>
    <t xml:space="preserve"> Soporte para anclaje del altavoz BOSE MA12 / BOSE WMB-MA12 or similar</t>
  </si>
  <si>
    <t xml:space="preserve"> Altavoz de array modular de columna dispersion 185ºx20º (HxV). Compone 12 trasductores de 2,25W. Rango de frecuencia 75Hz-17KHz. Potencia 600W. Entrada analçogica y digital DANTE BOSE® Panaray® MA12 o similar</t>
  </si>
  <si>
    <t>23</t>
  </si>
  <si>
    <t>- SIROCO ROOM -</t>
  </si>
  <si>
    <t>Kit de videoconferencia en formato barra de sonido para instalación bajo monitor. Cámara con resolución 4K de 150º  con autoencuadre de personas, altavoces estéreo y array microfónico. Sistema BYOD compatible con cualquier plataforma mediante conexión USB al ordenador PC o MAC / CRESTRON UC-SB1-CAM o similar</t>
  </si>
  <si>
    <t>36</t>
  </si>
  <si>
    <t>Monitor profesional de 65" resolución 4K y luminosidad 300cd/m2 / SAMSUNG 65" QE65TEP o similar</t>
  </si>
  <si>
    <t>Soporte de suelo para monitores con un estable diseño, perfecto para displays de gran tamaño hasta 100" / TRAULUX SMMI-LINE-VC o similar</t>
  </si>
  <si>
    <t>Extensor cable USB 3.0 de 5 metros para conexión entre PC y barra de sonido</t>
  </si>
  <si>
    <t>- WHITE ROOM -</t>
  </si>
  <si>
    <t>Instalación y configuración de los equipos en esta sala</t>
  </si>
  <si>
    <t>41</t>
  </si>
  <si>
    <t>42</t>
  </si>
  <si>
    <t>Unidades</t>
  </si>
  <si>
    <t xml:space="preserve">N.B.  los licitadores con un precio que exceda el presupuesto máximo establecido de 65.000 Euros (IVA no inluido) serán eliminados. </t>
  </si>
  <si>
    <t>Cantidad</t>
  </si>
  <si>
    <t>TOTAL</t>
  </si>
  <si>
    <t>[……………………………]</t>
  </si>
  <si>
    <t>A</t>
  </si>
  <si>
    <t>B</t>
  </si>
  <si>
    <t>C</t>
  </si>
  <si>
    <t>D</t>
  </si>
  <si>
    <t>E</t>
  </si>
  <si>
    <t xml:space="preserve">ANEXO IV: </t>
  </si>
  <si>
    <t>Desglose presupuestario (Modelo de oferta financiera)</t>
  </si>
  <si>
    <t xml:space="preserve">Nombre del Licitador: </t>
  </si>
  <si>
    <t>NÚMERO DE ARTÍCULO</t>
  </si>
  <si>
    <t>ESPECIFICACIONES OFRECIDAS(INCLUIDA MARCA/MODELO)</t>
  </si>
  <si>
    <t>COSTES UNITARIOS INCLUIDA LA ENTREGA &lt;DDP&gt; 
&lt;INSTALACIONES DE LA UPM&gt;
&lt;EUROS (IVA NO INCLUIDO)&gt;</t>
  </si>
  <si>
    <t xml:space="preserve">
TOTAL
&lt;EUROS (IVA NO INCLUIDO)&gt;</t>
  </si>
  <si>
    <r>
      <rPr>
        <b/>
        <sz val="9"/>
        <rFont val="Calibri"/>
        <family val="2"/>
        <scheme val="minor"/>
      </rPr>
      <t>En referencia a los precios:</t>
    </r>
    <r>
      <rPr>
        <sz val="9"/>
        <rFont val="Calibri"/>
        <family val="2"/>
        <scheme val="minor"/>
      </rPr>
      <t xml:space="preserve">
- Los precios ofertados deben ser en EUROS, incluyendo todos los posibles servicios adicionales necesarios.  
- Ningún otro coste además de los precios unitarios podrá ser facturado a la UfM. Los precios indicados por el licitador serán los precios fijos de los productos en el caso de que la UfM realice un pedido bajo el marco del presente contrato.  
</t>
    </r>
  </si>
  <si>
    <t xml:space="preserve">Suministro e instalación de equipos audiovisuales para las instalaciones de la UpM - 42 - PRO358LAD-2021 </t>
  </si>
  <si>
    <t>[1] &lt;DDP (Delivered Duty Paid - Entregado con derechos abonados)&gt; - Incoterms 2010 Cámara Internacional de Comercio - http://www.iccwbo.org/products-and-services/trade-facilitation/incoterms-2010/the-incoterms-rules/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</si>
</sst>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€&quot;_-;\-* #,##0.00\ &quot;€&quot;_-;_-* &quot;-&quot;??\ &quot;€&quot;_-;_-@_-"/>
  </numFmts>
  <fonts count="22">
    <font>
      <sz val="11"/>
      <color theme="1"/>
      <name val="Calibri"/>
      <family val="2"/>
      <scheme val="minor"/>
    </font>
    <font>
      <sz val="9"/>
      <name val="Geneva"/>
      <family val="2"/>
    </font>
    <font>
      <b/>
      <sz val="9"/>
      <name val="Times"/>
      <family val="1"/>
    </font>
    <font>
      <sz val="9"/>
      <name val="Times"/>
      <family val="1"/>
    </font>
    <font>
      <b/>
      <i/>
      <sz val="9"/>
      <color indexed="8"/>
      <name val="Times"/>
      <family val="1"/>
    </font>
    <font>
      <b/>
      <sz val="9"/>
      <name val="Lucida Bright"/>
      <family val="1"/>
    </font>
    <font>
      <b/>
      <sz val="9"/>
      <color indexed="8"/>
      <name val="Lucida Bright"/>
      <family val="1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4"/>
      <color theme="1"/>
      <name val="Calibri"/>
      <family val="2"/>
    </font>
    <font>
      <sz val="14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indexed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164" fontId="14" fillId="0" borderId="0" applyFont="0" applyFill="0" applyBorder="0" applyAlignment="0" applyProtection="0"/>
    <xf numFmtId="0" fontId="19" fillId="0" borderId="0" applyNumberFormat="0" applyFill="0" applyBorder="0" applyAlignment="0" applyProtection="0"/>
  </cellStyleXfs>
  <cellXfs count="77">
    <xf numFmtId="0" fontId="0" fillId="0" borderId="0" xfId="0"/>
    <xf numFmtId="0" fontId="7" fillId="0" borderId="0" xfId="0" applyFont="1"/>
    <xf numFmtId="49" fontId="2" fillId="0" borderId="0" xfId="1" applyNumberFormat="1" applyFont="1" applyFill="1" applyBorder="1" applyAlignment="1"/>
    <xf numFmtId="0" fontId="3" fillId="0" borderId="0" xfId="1" applyNumberFormat="1" applyFont="1" applyFill="1" applyAlignment="1">
      <alignment horizontal="justify" vertical="top" wrapText="1"/>
    </xf>
    <xf numFmtId="3" fontId="4" fillId="0" borderId="0" xfId="1" applyNumberFormat="1" applyFont="1" applyFill="1" applyAlignment="1">
      <alignment horizontal="right"/>
    </xf>
    <xf numFmtId="0" fontId="7" fillId="0" borderId="0" xfId="0" applyFont="1" applyAlignment="1">
      <alignment horizontal="right"/>
    </xf>
    <xf numFmtId="0" fontId="3" fillId="0" borderId="0" xfId="1" applyNumberFormat="1" applyFont="1" applyAlignment="1">
      <alignment horizontal="justify" vertical="top" wrapText="1"/>
    </xf>
    <xf numFmtId="3" fontId="6" fillId="0" borderId="0" xfId="1" applyNumberFormat="1" applyFont="1" applyAlignment="1">
      <alignment horizontal="right"/>
    </xf>
    <xf numFmtId="49" fontId="5" fillId="0" borderId="0" xfId="1" applyNumberFormat="1" applyFont="1" applyAlignment="1">
      <alignment horizontal="left" vertical="top"/>
    </xf>
    <xf numFmtId="0" fontId="0" fillId="0" borderId="0" xfId="0" applyBorder="1"/>
    <xf numFmtId="0" fontId="9" fillId="0" borderId="0" xfId="0" applyFont="1" applyAlignment="1">
      <alignment horizontal="center" vertical="center"/>
    </xf>
    <xf numFmtId="3" fontId="4" fillId="0" borderId="0" xfId="1" applyNumberFormat="1" applyFont="1" applyFill="1" applyBorder="1" applyAlignment="1">
      <alignment horizontal="right"/>
    </xf>
    <xf numFmtId="0" fontId="0" fillId="0" borderId="0" xfId="0" applyFont="1"/>
    <xf numFmtId="0" fontId="10" fillId="0" borderId="0" xfId="0" applyFont="1"/>
    <xf numFmtId="0" fontId="0" fillId="0" borderId="0" xfId="0" applyAlignment="1">
      <alignment vertical="center"/>
    </xf>
    <xf numFmtId="0" fontId="7" fillId="0" borderId="0" xfId="0" applyFont="1" applyBorder="1" applyAlignment="1">
      <alignment horizontal="right"/>
    </xf>
    <xf numFmtId="49" fontId="3" fillId="0" borderId="0" xfId="1" applyNumberFormat="1" applyFont="1" applyBorder="1" applyAlignment="1">
      <alignment horizontal="center" vertical="top"/>
    </xf>
    <xf numFmtId="0" fontId="3" fillId="0" borderId="0" xfId="1" applyNumberFormat="1" applyFont="1" applyBorder="1" applyAlignment="1">
      <alignment horizontal="justify" vertical="top" wrapText="1"/>
    </xf>
    <xf numFmtId="49" fontId="4" fillId="0" borderId="0" xfId="1" applyNumberFormat="1" applyFont="1" applyBorder="1" applyAlignment="1">
      <alignment horizontal="left" vertical="top"/>
    </xf>
    <xf numFmtId="3" fontId="6" fillId="0" borderId="0" xfId="1" applyNumberFormat="1" applyFont="1" applyBorder="1" applyAlignment="1">
      <alignment horizontal="right"/>
    </xf>
    <xf numFmtId="0" fontId="16" fillId="0" borderId="0" xfId="0" applyFont="1" applyAlignment="1">
      <alignment vertical="center"/>
    </xf>
    <xf numFmtId="0" fontId="17" fillId="0" borderId="0" xfId="0" applyFont="1"/>
    <xf numFmtId="0" fontId="15" fillId="0" borderId="10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2" fontId="0" fillId="0" borderId="0" xfId="0" applyNumberFormat="1"/>
    <xf numFmtId="2" fontId="4" fillId="0" borderId="0" xfId="1" applyNumberFormat="1" applyFont="1" applyFill="1" applyAlignment="1">
      <alignment horizontal="right"/>
    </xf>
    <xf numFmtId="2" fontId="15" fillId="0" borderId="12" xfId="0" applyNumberFormat="1" applyFont="1" applyBorder="1" applyAlignment="1">
      <alignment horizontal="center" vertical="center" wrapText="1"/>
    </xf>
    <xf numFmtId="2" fontId="4" fillId="0" borderId="0" xfId="1" applyNumberFormat="1" applyFont="1" applyBorder="1" applyAlignment="1">
      <alignment horizontal="left" vertical="top"/>
    </xf>
    <xf numFmtId="2" fontId="6" fillId="0" borderId="0" xfId="1" applyNumberFormat="1" applyFont="1" applyBorder="1" applyAlignment="1">
      <alignment horizontal="right"/>
    </xf>
    <xf numFmtId="2" fontId="6" fillId="0" borderId="0" xfId="1" applyNumberFormat="1" applyFont="1" applyAlignment="1">
      <alignment horizontal="right"/>
    </xf>
    <xf numFmtId="2" fontId="8" fillId="0" borderId="0" xfId="0" applyNumberFormat="1" applyFont="1" applyAlignment="1">
      <alignment horizontal="center"/>
    </xf>
    <xf numFmtId="2" fontId="7" fillId="0" borderId="0" xfId="0" applyNumberFormat="1" applyFont="1"/>
    <xf numFmtId="49" fontId="13" fillId="4" borderId="4" xfId="1" applyNumberFormat="1" applyFont="1" applyFill="1" applyBorder="1" applyAlignment="1">
      <alignment horizontal="center" vertical="center" wrapText="1"/>
    </xf>
    <xf numFmtId="2" fontId="13" fillId="4" borderId="4" xfId="1" applyNumberFormat="1" applyFont="1" applyFill="1" applyBorder="1" applyAlignment="1">
      <alignment horizontal="center" vertical="center" wrapText="1"/>
    </xf>
    <xf numFmtId="49" fontId="18" fillId="2" borderId="1" xfId="1" applyNumberFormat="1" applyFont="1" applyFill="1" applyBorder="1" applyAlignment="1">
      <alignment horizontal="center" vertical="center" wrapText="1"/>
    </xf>
    <xf numFmtId="49" fontId="18" fillId="2" borderId="3" xfId="1" applyNumberFormat="1" applyFont="1" applyFill="1" applyBorder="1" applyAlignment="1">
      <alignment horizontal="center" vertical="center" wrapText="1"/>
    </xf>
    <xf numFmtId="49" fontId="18" fillId="2" borderId="2" xfId="1" applyNumberFormat="1" applyFont="1" applyFill="1" applyBorder="1" applyAlignment="1">
      <alignment horizontal="center" vertical="center" wrapText="1"/>
    </xf>
    <xf numFmtId="2" fontId="18" fillId="2" borderId="2" xfId="1" applyNumberFormat="1" applyFont="1" applyFill="1" applyBorder="1" applyAlignment="1">
      <alignment horizontal="center" vertical="center" wrapText="1"/>
    </xf>
    <xf numFmtId="49" fontId="18" fillId="0" borderId="1" xfId="1" applyNumberFormat="1" applyFont="1" applyFill="1" applyBorder="1" applyAlignment="1">
      <alignment horizontal="center" vertical="center" wrapText="1"/>
    </xf>
    <xf numFmtId="49" fontId="18" fillId="0" borderId="2" xfId="1" applyNumberFormat="1" applyFont="1" applyFill="1" applyBorder="1" applyAlignment="1">
      <alignment horizontal="center" vertical="center" wrapText="1"/>
    </xf>
    <xf numFmtId="164" fontId="18" fillId="0" borderId="2" xfId="2" applyFont="1" applyFill="1" applyBorder="1" applyAlignment="1">
      <alignment horizontal="center" vertical="center" wrapText="1"/>
    </xf>
    <xf numFmtId="1" fontId="18" fillId="0" borderId="1" xfId="1" applyNumberFormat="1" applyFont="1" applyFill="1" applyBorder="1" applyAlignment="1">
      <alignment horizontal="center" vertical="center" wrapText="1"/>
    </xf>
    <xf numFmtId="49" fontId="18" fillId="5" borderId="2" xfId="1" applyNumberFormat="1" applyFont="1" applyFill="1" applyBorder="1" applyAlignment="1">
      <alignment horizontal="center" vertical="center" wrapText="1"/>
    </xf>
    <xf numFmtId="49" fontId="18" fillId="5" borderId="0" xfId="1" applyNumberFormat="1" applyFont="1" applyFill="1" applyBorder="1" applyAlignment="1">
      <alignment horizontal="center" vertical="center" wrapText="1"/>
    </xf>
    <xf numFmtId="49" fontId="18" fillId="0" borderId="3" xfId="1" applyNumberFormat="1" applyFont="1" applyFill="1" applyBorder="1" applyAlignment="1">
      <alignment horizontal="center" vertical="center" wrapText="1"/>
    </xf>
    <xf numFmtId="49" fontId="18" fillId="0" borderId="7" xfId="1" applyNumberFormat="1" applyFont="1" applyFill="1" applyBorder="1" applyAlignment="1">
      <alignment horizontal="center" vertical="center" wrapText="1"/>
    </xf>
    <xf numFmtId="49" fontId="18" fillId="0" borderId="6" xfId="1" applyNumberFormat="1" applyFont="1" applyFill="1" applyBorder="1" applyAlignment="1">
      <alignment horizontal="center" vertical="center" wrapText="1"/>
    </xf>
    <xf numFmtId="49" fontId="18" fillId="5" borderId="3" xfId="1" applyNumberFormat="1" applyFont="1" applyFill="1" applyBorder="1" applyAlignment="1">
      <alignment horizontal="center" vertical="center" wrapText="1"/>
    </xf>
    <xf numFmtId="49" fontId="18" fillId="5" borderId="1" xfId="1" applyNumberFormat="1" applyFont="1" applyFill="1" applyBorder="1" applyAlignment="1">
      <alignment horizontal="center" vertical="center" wrapText="1"/>
    </xf>
    <xf numFmtId="49" fontId="18" fillId="6" borderId="8" xfId="1" applyNumberFormat="1" applyFont="1" applyFill="1" applyBorder="1" applyAlignment="1">
      <alignment horizontal="center" vertical="center" wrapText="1"/>
    </xf>
    <xf numFmtId="49" fontId="18" fillId="3" borderId="1" xfId="1" applyNumberFormat="1" applyFont="1" applyFill="1" applyBorder="1" applyAlignment="1">
      <alignment horizontal="center" vertical="center" wrapText="1"/>
    </xf>
    <xf numFmtId="49" fontId="18" fillId="3" borderId="3" xfId="1" applyNumberFormat="1" applyFont="1" applyFill="1" applyBorder="1" applyAlignment="1">
      <alignment horizontal="center" vertical="center" wrapText="1"/>
    </xf>
    <xf numFmtId="49" fontId="18" fillId="3" borderId="2" xfId="1" applyNumberFormat="1" applyFont="1" applyFill="1" applyBorder="1" applyAlignment="1">
      <alignment horizontal="center" vertical="center" wrapText="1"/>
    </xf>
    <xf numFmtId="2" fontId="18" fillId="3" borderId="2" xfId="1" applyNumberFormat="1" applyFont="1" applyFill="1" applyBorder="1" applyAlignment="1">
      <alignment horizontal="center" vertical="center" wrapText="1"/>
    </xf>
    <xf numFmtId="1" fontId="18" fillId="0" borderId="3" xfId="1" applyNumberFormat="1" applyFont="1" applyFill="1" applyBorder="1" applyAlignment="1">
      <alignment horizontal="center" vertical="center" wrapText="1"/>
    </xf>
    <xf numFmtId="49" fontId="18" fillId="0" borderId="9" xfId="1" applyNumberFormat="1" applyFont="1" applyFill="1" applyBorder="1" applyAlignment="1">
      <alignment horizontal="center" vertical="center" wrapText="1"/>
    </xf>
    <xf numFmtId="49" fontId="18" fillId="0" borderId="5" xfId="1" applyNumberFormat="1" applyFont="1" applyFill="1" applyBorder="1" applyAlignment="1">
      <alignment horizontal="center" vertical="center" wrapText="1"/>
    </xf>
    <xf numFmtId="2" fontId="18" fillId="0" borderId="5" xfId="1" applyNumberFormat="1" applyFont="1" applyFill="1" applyBorder="1" applyAlignment="1">
      <alignment horizontal="center" vertical="center" wrapText="1"/>
    </xf>
    <xf numFmtId="49" fontId="18" fillId="2" borderId="6" xfId="1" applyNumberFormat="1" applyFont="1" applyFill="1" applyBorder="1" applyAlignment="1">
      <alignment horizontal="center" vertical="center" wrapText="1"/>
    </xf>
    <xf numFmtId="49" fontId="18" fillId="2" borderId="14" xfId="1" applyNumberFormat="1" applyFont="1" applyFill="1" applyBorder="1" applyAlignment="1">
      <alignment horizontal="center" vertical="center" wrapText="1"/>
    </xf>
    <xf numFmtId="49" fontId="18" fillId="2" borderId="7" xfId="1" applyNumberFormat="1" applyFont="1" applyFill="1" applyBorder="1" applyAlignment="1">
      <alignment horizontal="center" vertical="center" wrapText="1"/>
    </xf>
    <xf numFmtId="2" fontId="18" fillId="2" borderId="7" xfId="1" applyNumberFormat="1" applyFont="1" applyFill="1" applyBorder="1" applyAlignment="1">
      <alignment horizontal="center" vertical="center" wrapText="1"/>
    </xf>
    <xf numFmtId="0" fontId="13" fillId="0" borderId="0" xfId="1" applyNumberFormat="1" applyFont="1" applyFill="1" applyAlignment="1">
      <alignment vertical="center" wrapText="1"/>
    </xf>
    <xf numFmtId="0" fontId="17" fillId="0" borderId="0" xfId="0" applyFont="1" applyAlignment="1">
      <alignment horizontal="center"/>
    </xf>
    <xf numFmtId="164" fontId="21" fillId="0" borderId="13" xfId="2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49" fontId="11" fillId="0" borderId="0" xfId="1" applyNumberFormat="1" applyFont="1" applyBorder="1" applyAlignment="1">
      <alignment horizontal="left" vertical="top" wrapText="1"/>
    </xf>
    <xf numFmtId="49" fontId="13" fillId="3" borderId="15" xfId="1" applyNumberFormat="1" applyFont="1" applyFill="1" applyBorder="1" applyAlignment="1">
      <alignment horizontal="center" vertical="center" wrapText="1"/>
    </xf>
    <xf numFmtId="49" fontId="13" fillId="3" borderId="16" xfId="1" applyNumberFormat="1" applyFont="1" applyFill="1" applyBorder="1" applyAlignment="1">
      <alignment horizontal="center" vertical="center" wrapText="1"/>
    </xf>
    <xf numFmtId="49" fontId="13" fillId="3" borderId="17" xfId="1" applyNumberFormat="1" applyFont="1" applyFill="1" applyBorder="1" applyAlignment="1">
      <alignment horizontal="center" vertical="center" wrapText="1"/>
    </xf>
    <xf numFmtId="49" fontId="12" fillId="0" borderId="0" xfId="1" applyNumberFormat="1" applyFont="1" applyBorder="1" applyAlignment="1">
      <alignment horizontal="left" vertical="top" wrapText="1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horizontal="right" vertical="center"/>
    </xf>
    <xf numFmtId="1" fontId="20" fillId="4" borderId="1" xfId="1" applyNumberFormat="1" applyFont="1" applyFill="1" applyBorder="1" applyAlignment="1">
      <alignment horizontal="center" vertical="center" wrapText="1"/>
    </xf>
    <xf numFmtId="0" fontId="19" fillId="0" borderId="5" xfId="3" applyBorder="1" applyAlignment="1">
      <alignment horizontal="center" wrapText="1"/>
    </xf>
    <xf numFmtId="0" fontId="19" fillId="0" borderId="0" xfId="3" applyBorder="1" applyAlignment="1">
      <alignment horizontal="center" wrapText="1"/>
    </xf>
  </cellXfs>
  <cellStyles count="4">
    <cellStyle name="Currency" xfId="2" builtinId="4"/>
    <cellStyle name="Hyperlink" xfId="3" builtinId="8"/>
    <cellStyle name="Normal" xfId="0" builtinId="0"/>
    <cellStyle name="Normal_Hoja1" xfId="1" xr:uid="{00000000-0005-0000-0000-000001000000}"/>
  </cellStyles>
  <dxfs count="0"/>
  <tableStyles count="0" defaultTableStyle="TableStyleMedium9" defaultPivotStyle="PivotStyleLight16"/>
  <colors>
    <mruColors>
      <color rgb="FFE3F2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0</xdr:rowOff>
    </xdr:from>
    <xdr:to>
      <xdr:col>4</xdr:col>
      <xdr:colOff>1765300</xdr:colOff>
      <xdr:row>7</xdr:row>
      <xdr:rowOff>0</xdr:rowOff>
    </xdr:to>
    <xdr:sp macro="" textlink="">
      <xdr:nvSpPr>
        <xdr:cNvPr id="2" name="Line 8">
          <a:extLst>
            <a:ext uri="{FF2B5EF4-FFF2-40B4-BE49-F238E27FC236}">
              <a16:creationId xmlns:a16="http://schemas.microsoft.com/office/drawing/2014/main" id="{E5F765D9-18C3-5D43-ADDE-91C1B324C990}"/>
            </a:ext>
          </a:extLst>
        </xdr:cNvPr>
        <xdr:cNvSpPr>
          <a:spLocks noChangeShapeType="1"/>
        </xdr:cNvSpPr>
      </xdr:nvSpPr>
      <xdr:spPr bwMode="auto">
        <a:xfrm>
          <a:off x="0" y="698500"/>
          <a:ext cx="7378700" cy="0"/>
        </a:xfrm>
        <a:prstGeom prst="line">
          <a:avLst/>
        </a:prstGeom>
        <a:noFill/>
        <a:ln w="12700">
          <a:solidFill>
            <a:srgbClr val="969696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/>
        <a:lstStyle/>
        <a:p>
          <a:endParaRPr lang="es-ES_tradnl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iccwbo.org/products-and-services/trade-facilitation/incoterms-2010/the-incoterms-rule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609643-0727-A447-A314-0A31A4B7593A}">
  <sheetPr>
    <tabColor rgb="FFFF0000"/>
    <pageSetUpPr fitToPage="1"/>
  </sheetPr>
  <dimension ref="A1:H70"/>
  <sheetViews>
    <sheetView tabSelected="1" view="pageBreakPreview" topLeftCell="A58" zoomScale="117" zoomScaleNormal="117" zoomScaleSheetLayoutView="117" zoomScalePageLayoutView="138" workbookViewId="0">
      <selection activeCell="A64" sqref="A64:E64"/>
    </sheetView>
  </sheetViews>
  <sheetFormatPr defaultColWidth="9.28515625" defaultRowHeight="15"/>
  <cols>
    <col min="1" max="1" width="9.85546875" customWidth="1"/>
    <col min="2" max="2" width="10.42578125" customWidth="1"/>
    <col min="3" max="3" width="76" customWidth="1"/>
    <col min="4" max="4" width="29" customWidth="1"/>
    <col min="5" max="5" width="25.5703125" style="24" customWidth="1"/>
    <col min="7" max="7" width="14.42578125" customWidth="1"/>
  </cols>
  <sheetData>
    <row r="1" spans="1:8" ht="11.1" customHeight="1"/>
    <row r="2" spans="1:8" ht="9" customHeight="1"/>
    <row r="3" spans="1:8" ht="18.75">
      <c r="A3" s="65" t="s">
        <v>67</v>
      </c>
      <c r="B3" s="65"/>
      <c r="C3" s="21" t="s">
        <v>68</v>
      </c>
      <c r="D3" s="21"/>
    </row>
    <row r="4" spans="1:8" ht="18.75">
      <c r="B4" s="20"/>
      <c r="C4" s="21"/>
      <c r="D4" s="21"/>
    </row>
    <row r="5" spans="1:8" ht="53.65" customHeight="1">
      <c r="A5" s="72" t="s">
        <v>75</v>
      </c>
      <c r="B5" s="72"/>
      <c r="C5" s="72"/>
      <c r="D5" s="63"/>
    </row>
    <row r="6" spans="1:8" ht="18.75">
      <c r="A6" s="73" t="s">
        <v>69</v>
      </c>
      <c r="B6" s="73"/>
      <c r="C6" s="73"/>
      <c r="D6" s="21" t="s">
        <v>61</v>
      </c>
    </row>
    <row r="7" spans="1:8" ht="17.649999999999999" customHeight="1">
      <c r="A7" s="62"/>
      <c r="B7" s="62"/>
      <c r="C7" s="62"/>
      <c r="D7" s="62"/>
      <c r="E7" s="62"/>
    </row>
    <row r="8" spans="1:8" ht="17.649999999999999" customHeight="1" thickBot="1">
      <c r="A8" s="2"/>
      <c r="B8" s="4"/>
      <c r="C8" s="3"/>
      <c r="D8" s="4"/>
      <c r="E8" s="25"/>
    </row>
    <row r="9" spans="1:8" ht="17.649999999999999" customHeight="1" thickTop="1" thickBot="1">
      <c r="A9" s="22" t="s">
        <v>62</v>
      </c>
      <c r="B9" s="23" t="s">
        <v>63</v>
      </c>
      <c r="C9" s="23" t="s">
        <v>64</v>
      </c>
      <c r="D9" s="23" t="s">
        <v>65</v>
      </c>
      <c r="E9" s="26" t="s">
        <v>66</v>
      </c>
    </row>
    <row r="10" spans="1:8" ht="74.099999999999994" customHeight="1" thickTop="1" thickBot="1">
      <c r="A10" s="32" t="s">
        <v>70</v>
      </c>
      <c r="B10" s="32" t="s">
        <v>59</v>
      </c>
      <c r="C10" s="32" t="s">
        <v>71</v>
      </c>
      <c r="D10" s="32" t="s">
        <v>72</v>
      </c>
      <c r="E10" s="33" t="s">
        <v>73</v>
      </c>
    </row>
    <row r="11" spans="1:8" ht="27.6" customHeight="1" thickBot="1">
      <c r="A11" s="68" t="s">
        <v>1</v>
      </c>
      <c r="B11" s="69"/>
      <c r="C11" s="69"/>
      <c r="D11" s="69"/>
      <c r="E11" s="70"/>
    </row>
    <row r="12" spans="1:8" ht="15.6" customHeight="1">
      <c r="A12" s="58"/>
      <c r="B12" s="60" t="s">
        <v>57</v>
      </c>
      <c r="C12" s="59" t="s">
        <v>2</v>
      </c>
      <c r="D12" s="60"/>
      <c r="E12" s="61"/>
      <c r="H12" s="10"/>
    </row>
    <row r="13" spans="1:8" ht="93.4" customHeight="1">
      <c r="A13" s="38" t="s">
        <v>0</v>
      </c>
      <c r="B13" s="38" t="s">
        <v>5</v>
      </c>
      <c r="C13" s="39" t="s">
        <v>45</v>
      </c>
      <c r="D13" s="39"/>
      <c r="E13" s="40">
        <f t="shared" ref="E13:E19" si="0">B13*D13</f>
        <v>0</v>
      </c>
      <c r="H13" s="10"/>
    </row>
    <row r="14" spans="1:8" ht="31.7" customHeight="1">
      <c r="A14" s="38" t="s">
        <v>13</v>
      </c>
      <c r="B14" s="38" t="s">
        <v>5</v>
      </c>
      <c r="C14" s="39" t="s">
        <v>44</v>
      </c>
      <c r="D14" s="39"/>
      <c r="E14" s="40">
        <f t="shared" si="0"/>
        <v>0</v>
      </c>
      <c r="H14" s="10"/>
    </row>
    <row r="15" spans="1:8" ht="103.7" customHeight="1">
      <c r="A15" s="38" t="s">
        <v>14</v>
      </c>
      <c r="B15" s="38" t="s">
        <v>6</v>
      </c>
      <c r="C15" s="39" t="s">
        <v>16</v>
      </c>
      <c r="D15" s="39"/>
      <c r="E15" s="40">
        <f t="shared" si="0"/>
        <v>0</v>
      </c>
      <c r="H15" s="10"/>
    </row>
    <row r="16" spans="1:8" ht="78" customHeight="1">
      <c r="A16" s="38" t="s">
        <v>5</v>
      </c>
      <c r="B16" s="38" t="s">
        <v>0</v>
      </c>
      <c r="C16" s="39" t="s">
        <v>17</v>
      </c>
      <c r="D16" s="39"/>
      <c r="E16" s="40">
        <f t="shared" si="0"/>
        <v>0</v>
      </c>
      <c r="H16" s="10"/>
    </row>
    <row r="17" spans="1:8" ht="65.099999999999994" customHeight="1">
      <c r="A17" s="38" t="s">
        <v>15</v>
      </c>
      <c r="B17" s="38" t="s">
        <v>0</v>
      </c>
      <c r="C17" s="39" t="s">
        <v>18</v>
      </c>
      <c r="D17" s="39"/>
      <c r="E17" s="40">
        <f t="shared" si="0"/>
        <v>0</v>
      </c>
      <c r="H17" s="10"/>
    </row>
    <row r="18" spans="1:8" ht="66.95" customHeight="1">
      <c r="A18" s="38" t="s">
        <v>6</v>
      </c>
      <c r="B18" s="38">
        <v>1</v>
      </c>
      <c r="C18" s="39" t="s">
        <v>19</v>
      </c>
      <c r="D18" s="39"/>
      <c r="E18" s="40">
        <f t="shared" si="0"/>
        <v>0</v>
      </c>
    </row>
    <row r="19" spans="1:8" ht="42.6" customHeight="1">
      <c r="A19" s="38" t="s">
        <v>21</v>
      </c>
      <c r="B19" s="38">
        <v>1</v>
      </c>
      <c r="C19" s="39" t="s">
        <v>20</v>
      </c>
      <c r="D19" s="39"/>
      <c r="E19" s="40">
        <f t="shared" si="0"/>
        <v>0</v>
      </c>
    </row>
    <row r="20" spans="1:8" ht="18" customHeight="1">
      <c r="A20" s="36"/>
      <c r="B20" s="36"/>
      <c r="C20" s="36" t="s">
        <v>3</v>
      </c>
      <c r="D20" s="36"/>
      <c r="E20" s="37"/>
      <c r="H20" s="10"/>
    </row>
    <row r="21" spans="1:8" s="14" customFormat="1" ht="77.849999999999994" customHeight="1">
      <c r="A21" s="41">
        <v>8</v>
      </c>
      <c r="B21" s="38">
        <v>1</v>
      </c>
      <c r="C21" s="39" t="s">
        <v>22</v>
      </c>
      <c r="D21" s="39"/>
      <c r="E21" s="40">
        <f t="shared" ref="E21:E31" si="1">B21*D21</f>
        <v>0</v>
      </c>
    </row>
    <row r="22" spans="1:8" ht="87" customHeight="1">
      <c r="A22" s="41">
        <f>A21+1</f>
        <v>9</v>
      </c>
      <c r="B22" s="43">
        <v>1</v>
      </c>
      <c r="C22" s="42" t="s">
        <v>23</v>
      </c>
      <c r="D22" s="39"/>
      <c r="E22" s="40">
        <f t="shared" si="1"/>
        <v>0</v>
      </c>
    </row>
    <row r="23" spans="1:8" ht="70.150000000000006" customHeight="1">
      <c r="A23" s="41">
        <f t="shared" ref="A23:A31" si="2">A22+1</f>
        <v>10</v>
      </c>
      <c r="B23" s="38">
        <v>1</v>
      </c>
      <c r="C23" s="39" t="s">
        <v>24</v>
      </c>
      <c r="D23" s="39"/>
      <c r="E23" s="40">
        <f t="shared" si="1"/>
        <v>0</v>
      </c>
    </row>
    <row r="24" spans="1:8" s="13" customFormat="1" ht="63" customHeight="1">
      <c r="A24" s="41">
        <f t="shared" si="2"/>
        <v>11</v>
      </c>
      <c r="B24" s="38">
        <v>3</v>
      </c>
      <c r="C24" s="39" t="s">
        <v>25</v>
      </c>
      <c r="D24" s="39"/>
      <c r="E24" s="40">
        <f t="shared" si="1"/>
        <v>0</v>
      </c>
    </row>
    <row r="25" spans="1:8" ht="56.45" customHeight="1">
      <c r="A25" s="41">
        <f t="shared" si="2"/>
        <v>12</v>
      </c>
      <c r="B25" s="38">
        <v>2</v>
      </c>
      <c r="C25" s="39" t="s">
        <v>26</v>
      </c>
      <c r="D25" s="39"/>
      <c r="E25" s="40">
        <f t="shared" si="1"/>
        <v>0</v>
      </c>
    </row>
    <row r="26" spans="1:8" ht="63" customHeight="1">
      <c r="A26" s="41">
        <f t="shared" si="2"/>
        <v>13</v>
      </c>
      <c r="B26" s="38">
        <v>1</v>
      </c>
      <c r="C26" s="39" t="s">
        <v>27</v>
      </c>
      <c r="D26" s="39"/>
      <c r="E26" s="40">
        <f t="shared" si="1"/>
        <v>0</v>
      </c>
    </row>
    <row r="27" spans="1:8" ht="42" customHeight="1">
      <c r="A27" s="41">
        <f>A26+1</f>
        <v>14</v>
      </c>
      <c r="B27" s="38">
        <v>1</v>
      </c>
      <c r="C27" s="39" t="s">
        <v>10</v>
      </c>
      <c r="D27" s="39"/>
      <c r="E27" s="40">
        <f t="shared" si="1"/>
        <v>0</v>
      </c>
    </row>
    <row r="28" spans="1:8" ht="78.599999999999994" customHeight="1">
      <c r="A28" s="41">
        <f t="shared" si="2"/>
        <v>15</v>
      </c>
      <c r="B28" s="38">
        <v>1</v>
      </c>
      <c r="C28" s="39" t="s">
        <v>28</v>
      </c>
      <c r="D28" s="39"/>
      <c r="E28" s="40">
        <f t="shared" si="1"/>
        <v>0</v>
      </c>
      <c r="G28" s="12"/>
    </row>
    <row r="29" spans="1:8" ht="63" customHeight="1">
      <c r="A29" s="41">
        <f t="shared" si="2"/>
        <v>16</v>
      </c>
      <c r="B29" s="38">
        <v>4</v>
      </c>
      <c r="C29" s="39" t="s">
        <v>29</v>
      </c>
      <c r="D29" s="39"/>
      <c r="E29" s="40">
        <f t="shared" si="1"/>
        <v>0</v>
      </c>
    </row>
    <row r="30" spans="1:8" ht="54" customHeight="1">
      <c r="A30" s="41">
        <f t="shared" si="2"/>
        <v>17</v>
      </c>
      <c r="B30" s="38">
        <v>4</v>
      </c>
      <c r="C30" s="39" t="s">
        <v>30</v>
      </c>
      <c r="D30" s="39"/>
      <c r="E30" s="40">
        <f t="shared" si="1"/>
        <v>0</v>
      </c>
    </row>
    <row r="31" spans="1:8" ht="66.95" customHeight="1">
      <c r="A31" s="41">
        <f t="shared" si="2"/>
        <v>18</v>
      </c>
      <c r="B31" s="38">
        <v>1</v>
      </c>
      <c r="C31" s="39" t="s">
        <v>31</v>
      </c>
      <c r="D31" s="39"/>
      <c r="E31" s="40">
        <f t="shared" si="1"/>
        <v>0</v>
      </c>
    </row>
    <row r="32" spans="1:8" ht="16.149999999999999" customHeight="1">
      <c r="A32" s="34"/>
      <c r="B32" s="34"/>
      <c r="C32" s="35" t="s">
        <v>4</v>
      </c>
      <c r="D32" s="36"/>
      <c r="E32" s="37"/>
      <c r="H32" s="10"/>
    </row>
    <row r="33" spans="1:8" ht="54" customHeight="1">
      <c r="A33" s="41">
        <v>19</v>
      </c>
      <c r="B33" s="38">
        <v>1</v>
      </c>
      <c r="C33" s="44" t="s">
        <v>32</v>
      </c>
      <c r="D33" s="45"/>
      <c r="E33" s="40">
        <f>B33*D33</f>
        <v>0</v>
      </c>
    </row>
    <row r="34" spans="1:8" ht="54.6" customHeight="1">
      <c r="A34" s="41">
        <f>A33+1</f>
        <v>20</v>
      </c>
      <c r="B34" s="38">
        <v>1</v>
      </c>
      <c r="C34" s="44" t="s">
        <v>33</v>
      </c>
      <c r="D34" s="39"/>
      <c r="E34" s="40">
        <f>B34*D34</f>
        <v>0</v>
      </c>
    </row>
    <row r="35" spans="1:8" ht="55.9" customHeight="1">
      <c r="A35" s="41">
        <f t="shared" ref="A35:A36" si="3">A34+1</f>
        <v>21</v>
      </c>
      <c r="B35" s="38">
        <v>1</v>
      </c>
      <c r="C35" s="44" t="s">
        <v>34</v>
      </c>
      <c r="D35" s="39"/>
      <c r="E35" s="40">
        <f>B35*D35</f>
        <v>0</v>
      </c>
    </row>
    <row r="36" spans="1:8" ht="63" customHeight="1">
      <c r="A36" s="41">
        <f t="shared" si="3"/>
        <v>22</v>
      </c>
      <c r="B36" s="38">
        <v>1</v>
      </c>
      <c r="C36" s="44" t="s">
        <v>35</v>
      </c>
      <c r="D36" s="39"/>
      <c r="E36" s="40">
        <f>B36*D36</f>
        <v>0</v>
      </c>
    </row>
    <row r="37" spans="1:8" ht="13.7" customHeight="1">
      <c r="A37" s="35"/>
      <c r="B37" s="34"/>
      <c r="C37" s="35" t="s">
        <v>9</v>
      </c>
      <c r="D37" s="36"/>
      <c r="E37" s="37"/>
      <c r="H37" s="10"/>
    </row>
    <row r="38" spans="1:8" s="14" customFormat="1" ht="43.15" customHeight="1">
      <c r="A38" s="46" t="s">
        <v>46</v>
      </c>
      <c r="B38" s="38">
        <v>1</v>
      </c>
      <c r="C38" s="44" t="s">
        <v>36</v>
      </c>
      <c r="D38" s="45"/>
      <c r="E38" s="40">
        <f t="shared" ref="E38:E50" si="4">B38*D38</f>
        <v>0</v>
      </c>
    </row>
    <row r="39" spans="1:8" s="14" customFormat="1" ht="43.7" customHeight="1">
      <c r="A39" s="41">
        <f>A38+1</f>
        <v>24</v>
      </c>
      <c r="B39" s="48">
        <v>1</v>
      </c>
      <c r="C39" s="47" t="s">
        <v>37</v>
      </c>
      <c r="D39" s="39"/>
      <c r="E39" s="40">
        <f t="shared" si="4"/>
        <v>0</v>
      </c>
    </row>
    <row r="40" spans="1:8" s="14" customFormat="1" ht="43.7" customHeight="1">
      <c r="A40" s="41">
        <f t="shared" ref="A40:A49" si="5">A39+1</f>
        <v>25</v>
      </c>
      <c r="B40" s="48">
        <v>1</v>
      </c>
      <c r="C40" s="47" t="s">
        <v>38</v>
      </c>
      <c r="D40" s="39"/>
      <c r="E40" s="40">
        <f t="shared" si="4"/>
        <v>0</v>
      </c>
    </row>
    <row r="41" spans="1:8" s="14" customFormat="1" ht="66.95" customHeight="1">
      <c r="A41" s="41">
        <f t="shared" si="5"/>
        <v>26</v>
      </c>
      <c r="B41" s="38">
        <v>4</v>
      </c>
      <c r="C41" s="44" t="s">
        <v>39</v>
      </c>
      <c r="D41" s="39"/>
      <c r="E41" s="40">
        <f t="shared" si="4"/>
        <v>0</v>
      </c>
    </row>
    <row r="42" spans="1:8" s="14" customFormat="1" ht="49.35" customHeight="1">
      <c r="A42" s="41">
        <f t="shared" si="5"/>
        <v>27</v>
      </c>
      <c r="B42" s="38">
        <v>1</v>
      </c>
      <c r="C42" s="44" t="s">
        <v>40</v>
      </c>
      <c r="D42" s="39"/>
      <c r="E42" s="40">
        <f t="shared" si="4"/>
        <v>0</v>
      </c>
    </row>
    <row r="43" spans="1:8" s="14" customFormat="1" ht="49.35" customHeight="1">
      <c r="A43" s="41">
        <f t="shared" si="5"/>
        <v>28</v>
      </c>
      <c r="B43" s="38">
        <v>7</v>
      </c>
      <c r="C43" s="44" t="s">
        <v>41</v>
      </c>
      <c r="D43" s="39"/>
      <c r="E43" s="40">
        <f t="shared" si="4"/>
        <v>0</v>
      </c>
    </row>
    <row r="44" spans="1:8" s="14" customFormat="1" ht="47.1" customHeight="1">
      <c r="A44" s="41">
        <f t="shared" si="5"/>
        <v>29</v>
      </c>
      <c r="B44" s="38">
        <v>7</v>
      </c>
      <c r="C44" s="44" t="s">
        <v>42</v>
      </c>
      <c r="D44" s="39"/>
      <c r="E44" s="40">
        <f t="shared" si="4"/>
        <v>0</v>
      </c>
    </row>
    <row r="45" spans="1:8" ht="48" customHeight="1">
      <c r="A45" s="41">
        <f t="shared" si="5"/>
        <v>30</v>
      </c>
      <c r="B45" s="38">
        <v>1</v>
      </c>
      <c r="C45" s="44" t="s">
        <v>43</v>
      </c>
      <c r="D45" s="39"/>
      <c r="E45" s="40">
        <f t="shared" si="4"/>
        <v>0</v>
      </c>
    </row>
    <row r="46" spans="1:8" ht="38.1" customHeight="1">
      <c r="A46" s="41">
        <f t="shared" si="5"/>
        <v>31</v>
      </c>
      <c r="B46" s="38">
        <v>1</v>
      </c>
      <c r="C46" s="44" t="s">
        <v>7</v>
      </c>
      <c r="D46" s="39"/>
      <c r="E46" s="40">
        <f t="shared" si="4"/>
        <v>0</v>
      </c>
    </row>
    <row r="47" spans="1:8" ht="36" customHeight="1">
      <c r="A47" s="41">
        <f t="shared" si="5"/>
        <v>32</v>
      </c>
      <c r="B47" s="38">
        <v>1</v>
      </c>
      <c r="C47" s="44" t="s">
        <v>11</v>
      </c>
      <c r="D47" s="39"/>
      <c r="E47" s="40">
        <f t="shared" si="4"/>
        <v>0</v>
      </c>
    </row>
    <row r="48" spans="1:8" s="14" customFormat="1" ht="31.7" customHeight="1">
      <c r="A48" s="41">
        <f t="shared" si="5"/>
        <v>33</v>
      </c>
      <c r="B48" s="38">
        <v>1</v>
      </c>
      <c r="C48" s="44" t="s">
        <v>12</v>
      </c>
      <c r="D48" s="39"/>
      <c r="E48" s="40">
        <f t="shared" si="4"/>
        <v>0</v>
      </c>
    </row>
    <row r="49" spans="1:6" ht="39" customHeight="1">
      <c r="A49" s="41">
        <f t="shared" si="5"/>
        <v>34</v>
      </c>
      <c r="B49" s="38">
        <v>1</v>
      </c>
      <c r="C49" s="44" t="s">
        <v>8</v>
      </c>
      <c r="D49" s="39"/>
      <c r="E49" s="40">
        <f t="shared" si="4"/>
        <v>0</v>
      </c>
      <c r="F49" s="14"/>
    </row>
    <row r="50" spans="1:6" ht="39" customHeight="1">
      <c r="A50" s="41">
        <v>35</v>
      </c>
      <c r="B50" s="38" t="s">
        <v>0</v>
      </c>
      <c r="C50" s="49" t="s">
        <v>54</v>
      </c>
      <c r="D50" s="39"/>
      <c r="E50" s="40">
        <f t="shared" si="4"/>
        <v>0</v>
      </c>
      <c r="F50" s="14"/>
    </row>
    <row r="51" spans="1:6" ht="18.600000000000001" customHeight="1">
      <c r="A51" s="50"/>
      <c r="B51" s="50"/>
      <c r="C51" s="51" t="s">
        <v>47</v>
      </c>
      <c r="D51" s="52"/>
      <c r="E51" s="53"/>
    </row>
    <row r="52" spans="1:6" ht="80.099999999999994" customHeight="1">
      <c r="A52" s="38" t="s">
        <v>49</v>
      </c>
      <c r="B52" s="38">
        <v>1</v>
      </c>
      <c r="C52" s="44" t="s">
        <v>48</v>
      </c>
      <c r="D52" s="39"/>
      <c r="E52" s="40">
        <f>B52*D52</f>
        <v>0</v>
      </c>
      <c r="F52" s="14"/>
    </row>
    <row r="53" spans="1:6" ht="66" customHeight="1">
      <c r="A53" s="41">
        <f>A52+1</f>
        <v>37</v>
      </c>
      <c r="B53" s="38">
        <v>1</v>
      </c>
      <c r="C53" s="44" t="s">
        <v>50</v>
      </c>
      <c r="D53" s="39"/>
      <c r="E53" s="40">
        <f>B53*D53</f>
        <v>0</v>
      </c>
      <c r="F53" s="14"/>
    </row>
    <row r="54" spans="1:6" ht="88.15" customHeight="1">
      <c r="A54" s="41">
        <f t="shared" ref="A54:A56" si="6">A53+1</f>
        <v>38</v>
      </c>
      <c r="B54" s="38">
        <v>1</v>
      </c>
      <c r="C54" s="44" t="s">
        <v>51</v>
      </c>
      <c r="D54" s="39"/>
      <c r="E54" s="40">
        <f>B54*D54</f>
        <v>0</v>
      </c>
      <c r="F54" s="14"/>
    </row>
    <row r="55" spans="1:6" ht="39" customHeight="1">
      <c r="A55" s="41">
        <f t="shared" si="6"/>
        <v>39</v>
      </c>
      <c r="B55" s="38">
        <v>1</v>
      </c>
      <c r="C55" s="44" t="s">
        <v>52</v>
      </c>
      <c r="D55" s="39"/>
      <c r="E55" s="40">
        <f>B55*D55</f>
        <v>0</v>
      </c>
      <c r="F55" s="14"/>
    </row>
    <row r="56" spans="1:6" ht="39" customHeight="1">
      <c r="A56" s="41">
        <f t="shared" si="6"/>
        <v>40</v>
      </c>
      <c r="B56" s="38" t="s">
        <v>0</v>
      </c>
      <c r="C56" s="49" t="s">
        <v>54</v>
      </c>
      <c r="D56" s="39"/>
      <c r="E56" s="40">
        <f>B56*D56</f>
        <v>0</v>
      </c>
      <c r="F56" s="14"/>
    </row>
    <row r="57" spans="1:6" ht="18.600000000000001" customHeight="1">
      <c r="A57" s="50"/>
      <c r="B57" s="50"/>
      <c r="C57" s="51" t="s">
        <v>53</v>
      </c>
      <c r="D57" s="52"/>
      <c r="E57" s="53"/>
    </row>
    <row r="58" spans="1:6" ht="77.849999999999994" customHeight="1">
      <c r="A58" s="38" t="s">
        <v>55</v>
      </c>
      <c r="B58" s="38">
        <v>1</v>
      </c>
      <c r="C58" s="44" t="s">
        <v>48</v>
      </c>
      <c r="D58" s="39"/>
      <c r="E58" s="40">
        <f>B58*D58</f>
        <v>0</v>
      </c>
      <c r="F58" s="14"/>
    </row>
    <row r="59" spans="1:6" ht="39.4" customHeight="1">
      <c r="A59" s="38" t="s">
        <v>56</v>
      </c>
      <c r="B59" s="38">
        <v>1</v>
      </c>
      <c r="C59" s="44" t="s">
        <v>52</v>
      </c>
      <c r="D59" s="39"/>
      <c r="E59" s="40">
        <f>B59*D59</f>
        <v>0</v>
      </c>
      <c r="F59" s="14"/>
    </row>
    <row r="60" spans="1:6" ht="39" customHeight="1">
      <c r="A60" s="41">
        <v>43</v>
      </c>
      <c r="B60" s="38" t="s">
        <v>0</v>
      </c>
      <c r="C60" s="49" t="s">
        <v>54</v>
      </c>
      <c r="D60" s="39"/>
      <c r="E60" s="40">
        <f>B60*D60</f>
        <v>0</v>
      </c>
      <c r="F60" s="14"/>
    </row>
    <row r="61" spans="1:6" ht="24" customHeight="1" thickBot="1">
      <c r="A61" s="54"/>
      <c r="B61" s="55"/>
      <c r="C61" s="48"/>
      <c r="D61" s="56"/>
      <c r="E61" s="57"/>
      <c r="F61" s="14"/>
    </row>
    <row r="62" spans="1:6" ht="24" customHeight="1" thickBot="1">
      <c r="A62" s="74" t="s">
        <v>60</v>
      </c>
      <c r="B62" s="74"/>
      <c r="C62" s="74"/>
      <c r="D62" s="74"/>
      <c r="E62" s="64">
        <f>SUM(E13:E60)</f>
        <v>0</v>
      </c>
      <c r="F62" s="14"/>
    </row>
    <row r="63" spans="1:6" ht="47.85" customHeight="1">
      <c r="A63" s="75" t="s">
        <v>76</v>
      </c>
      <c r="B63" s="75"/>
      <c r="C63" s="75"/>
      <c r="D63" s="75"/>
      <c r="E63" s="76"/>
      <c r="F63" s="14"/>
    </row>
    <row r="64" spans="1:6" ht="57" customHeight="1">
      <c r="A64" s="67" t="s">
        <v>74</v>
      </c>
      <c r="B64" s="67"/>
      <c r="C64" s="67"/>
      <c r="D64" s="67"/>
      <c r="E64" s="67"/>
    </row>
    <row r="65" spans="1:5">
      <c r="A65" s="71" t="s">
        <v>58</v>
      </c>
      <c r="B65" s="71"/>
      <c r="C65" s="71"/>
      <c r="D65" s="71"/>
      <c r="E65" s="71"/>
    </row>
    <row r="66" spans="1:5">
      <c r="A66" s="16"/>
      <c r="B66" s="9"/>
      <c r="C66" s="11"/>
      <c r="D66" s="18"/>
      <c r="E66" s="27"/>
    </row>
    <row r="67" spans="1:5">
      <c r="A67" s="15"/>
      <c r="B67" s="17"/>
      <c r="C67" s="11"/>
      <c r="D67" s="19"/>
      <c r="E67" s="28"/>
    </row>
    <row r="68" spans="1:5" ht="9" customHeight="1">
      <c r="A68" s="8"/>
      <c r="B68" s="6"/>
      <c r="C68" s="4"/>
      <c r="D68" s="7"/>
      <c r="E68" s="29"/>
    </row>
    <row r="69" spans="1:5">
      <c r="A69" s="8"/>
      <c r="B69" s="66"/>
      <c r="C69" s="66"/>
      <c r="D69" s="66"/>
      <c r="E69" s="30"/>
    </row>
    <row r="70" spans="1:5">
      <c r="A70" s="5"/>
      <c r="B70" s="1"/>
      <c r="C70" s="1"/>
      <c r="D70" s="1"/>
      <c r="E70" s="31"/>
    </row>
  </sheetData>
  <mergeCells count="9">
    <mergeCell ref="A3:B3"/>
    <mergeCell ref="B69:D69"/>
    <mergeCell ref="A64:E64"/>
    <mergeCell ref="A11:E11"/>
    <mergeCell ref="A65:E65"/>
    <mergeCell ref="A5:C5"/>
    <mergeCell ref="A6:C6"/>
    <mergeCell ref="A62:D62"/>
    <mergeCell ref="A63:E63"/>
  </mergeCells>
  <hyperlinks>
    <hyperlink ref="A63" r:id="rId1" display="http://www.iccwbo.org/products-and-services/trade-facilitation/incoterms-2010/the-incoterms-rules/" xr:uid="{899D76C9-2139-4210-9E98-3AC9D4FA5BD1}"/>
  </hyperlinks>
  <pageMargins left="0.70866141732283472" right="0.70866141732283472" top="0.74803149606299213" bottom="0.74803149606299213" header="0.31496062992125984" footer="0.31496062992125984"/>
  <pageSetup paperSize="9" scale="86" fitToHeight="0" orientation="landscape" horizontalDpi="300" r:id="rId2"/>
  <headerFooter>
    <oddFooter xml:space="preserve">&amp;L&amp;K00-015CHIPLAND INFOPMÁTICA Y AUDIOVISUALES       Nif. B81102931&amp;C
</oddFooter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Financial offer</vt:lpstr>
      <vt:lpstr>'Financial offer'!_Toc42488099</vt:lpstr>
      <vt:lpstr>'Financial offer'!Print_Area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Sonia Carrion</dc:creator>
  <cp:lastModifiedBy>David Llobet</cp:lastModifiedBy>
  <cp:lastPrinted>2021-10-15T12:54:39Z</cp:lastPrinted>
  <dcterms:created xsi:type="dcterms:W3CDTF">2013-10-11T11:03:28Z</dcterms:created>
  <dcterms:modified xsi:type="dcterms:W3CDTF">2021-10-18T13:30:33Z</dcterms:modified>
</cp:coreProperties>
</file>